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<sst xmlns="http://schemas.openxmlformats.org/spreadsheetml/2006/main" count="58" uniqueCount="55">
  <si>
    <t>国内企業</t>
  </si>
  <si>
    <t>業種・製品</t>
  </si>
  <si>
    <t>時期</t>
  </si>
  <si>
    <t>外資株主</t>
  </si>
  <si>
    <t>出資比例</t>
  </si>
  <si>
    <t>大連電機廠</t>
  </si>
  <si>
    <t>交流モーター</t>
  </si>
  <si>
    <r>
      <t>無錫轴承</t>
    </r>
    <r>
      <rPr>
        <sz val="10.5"/>
        <rFont val="ＭＳ Ｐゴシック"/>
        <family val="3"/>
      </rPr>
      <t>廠</t>
    </r>
  </si>
  <si>
    <r>
      <t>威斯特（大連）</t>
    </r>
    <r>
      <rPr>
        <sz val="10.5"/>
        <rFont val="KF-GB Gothic"/>
        <family val="3"/>
      </rPr>
      <t>电機</t>
    </r>
    <r>
      <rPr>
        <sz val="10.5"/>
        <rFont val="ＭＳ Ｐゴシック"/>
        <family val="3"/>
      </rPr>
      <t>有限公司</t>
    </r>
  </si>
  <si>
    <r>
      <t>煙台</t>
    </r>
    <r>
      <rPr>
        <sz val="10.5"/>
        <rFont val="KF-GB Gothic"/>
        <family val="3"/>
      </rPr>
      <t>轴承</t>
    </r>
    <r>
      <rPr>
        <sz val="10.5"/>
        <rFont val="ＭＳ Ｐゴシック"/>
        <family val="3"/>
      </rPr>
      <t>廠</t>
    </r>
  </si>
  <si>
    <t>西北轴承股份有限公司</t>
  </si>
  <si>
    <t>鉄道用ベアリング</t>
  </si>
  <si>
    <t>無錫威孚有限公司</t>
  </si>
  <si>
    <t>ジーゼル燃料噴射ポンプ等</t>
  </si>
  <si>
    <t>－</t>
  </si>
  <si>
    <t>山東山工機械有限公司</t>
  </si>
  <si>
    <t>舶用等変速ギアボックス</t>
  </si>
  <si>
    <t>錦西化機</t>
  </si>
  <si>
    <t>化学プラント、圧力容器</t>
  </si>
  <si>
    <t>五星集団</t>
  </si>
  <si>
    <t>家電量販店</t>
  </si>
  <si>
    <t>洛陽轴承集団有限公司</t>
  </si>
  <si>
    <t>蘇泊尓</t>
  </si>
  <si>
    <t>家電（厨房用家電）</t>
  </si>
  <si>
    <t>注：マスコミ等で争論の的になっている案件を取り上げた</t>
  </si>
  <si>
    <r>
      <t>1997-2005</t>
    </r>
    <r>
      <rPr>
        <b/>
        <sz val="14"/>
        <rFont val="ＭＳ Ｐゴシック"/>
        <family val="3"/>
      </rPr>
      <t>外資産業資本の中国国内企業への資本参加状況</t>
    </r>
  </si>
  <si>
    <r>
      <t xml:space="preserve">出資金額
</t>
    </r>
    <r>
      <rPr>
        <sz val="11"/>
        <rFont val="Century"/>
        <family val="1"/>
      </rPr>
      <t>mil USD</t>
    </r>
  </si>
  <si>
    <r>
      <t>Vista Electric</t>
    </r>
    <r>
      <rPr>
        <sz val="11"/>
        <rFont val="ＭＳ Ｐゴシック"/>
        <family val="3"/>
      </rPr>
      <t>（威斯特</t>
    </r>
    <r>
      <rPr>
        <sz val="11"/>
        <rFont val="KF-GB Gothic"/>
        <family val="3"/>
      </rPr>
      <t>电</t>
    </r>
    <r>
      <rPr>
        <sz val="11"/>
        <rFont val="ＭＳ Ｐゴシック"/>
        <family val="3"/>
      </rPr>
      <t>机公司；</t>
    </r>
    <r>
      <rPr>
        <sz val="11"/>
        <rFont val="Century"/>
        <family val="1"/>
      </rPr>
      <t>Singapore)</t>
    </r>
  </si>
  <si>
    <t>ベアリング</t>
  </si>
  <si>
    <t>1996&amp;1998</t>
  </si>
  <si>
    <r>
      <t>Torrington (USA)</t>
    </r>
    <r>
      <rPr>
        <sz val="11"/>
        <rFont val="ＭＳ Ｐゴシック"/>
        <family val="3"/>
      </rPr>
      <t>→</t>
    </r>
    <r>
      <rPr>
        <sz val="11"/>
        <rFont val="Century"/>
        <family val="1"/>
      </rPr>
      <t>Timken</t>
    </r>
  </si>
  <si>
    <t>-</t>
  </si>
  <si>
    <t>ベアリング</t>
  </si>
  <si>
    <t>1996&amp;2001</t>
  </si>
  <si>
    <t>Timken (USA)</t>
  </si>
  <si>
    <r>
      <t>FAG</t>
    </r>
    <r>
      <rPr>
        <sz val="10.5"/>
        <rFont val="SimSun"/>
        <family val="0"/>
      </rPr>
      <t>（</t>
    </r>
    <r>
      <rPr>
        <sz val="10.5"/>
        <rFont val="Century"/>
        <family val="1"/>
      </rPr>
      <t>German</t>
    </r>
    <r>
      <rPr>
        <sz val="10.5"/>
        <rFont val="SimSun"/>
        <family val="0"/>
      </rPr>
      <t>）</t>
    </r>
  </si>
  <si>
    <r>
      <t>富安捷铁路轴承（宁夏）有限公司</t>
    </r>
    <r>
      <rPr>
        <sz val="10.5"/>
        <rFont val="Century"/>
        <family val="1"/>
      </rPr>
      <t xml:space="preserve">
</t>
    </r>
    <r>
      <rPr>
        <sz val="10.5"/>
        <rFont val="SimSun"/>
        <family val="0"/>
      </rPr>
      <t>元西北轴承股份有限公司</t>
    </r>
  </si>
  <si>
    <r>
      <t>INA</t>
    </r>
    <r>
      <rPr>
        <sz val="11"/>
        <rFont val="ＭＳ Ｐゴシック"/>
        <family val="3"/>
      </rPr>
      <t>（</t>
    </r>
    <r>
      <rPr>
        <sz val="11"/>
        <rFont val="Century"/>
        <family val="1"/>
      </rPr>
      <t>German</t>
    </r>
    <r>
      <rPr>
        <sz val="11"/>
        <rFont val="ＭＳ Ｐゴシック"/>
        <family val="3"/>
      </rPr>
      <t>）</t>
    </r>
  </si>
  <si>
    <r>
      <t>Bosch</t>
    </r>
    <r>
      <rPr>
        <sz val="11"/>
        <rFont val="ＭＳ Ｐゴシック"/>
        <family val="3"/>
      </rPr>
      <t>（</t>
    </r>
    <r>
      <rPr>
        <sz val="11"/>
        <rFont val="Century"/>
        <family val="1"/>
      </rPr>
      <t>German)</t>
    </r>
  </si>
  <si>
    <t>佳木斯連合収割機廠</t>
  </si>
  <si>
    <t>コンバイン</t>
  </si>
  <si>
    <t>1997.5&amp;2004.9</t>
  </si>
  <si>
    <t>John Deere (USA)</t>
  </si>
  <si>
    <t>－</t>
  </si>
  <si>
    <t>ショベルローダー</t>
  </si>
  <si>
    <r>
      <t>Caterpillar</t>
    </r>
    <r>
      <rPr>
        <sz val="11"/>
        <rFont val="ＭＳ Ｐゴシック"/>
        <family val="3"/>
      </rPr>
      <t>　（</t>
    </r>
    <r>
      <rPr>
        <sz val="11"/>
        <rFont val="Century"/>
        <family val="1"/>
      </rPr>
      <t>USA)</t>
    </r>
  </si>
  <si>
    <t>杭州前進歯輪箱集団有限公司</t>
  </si>
  <si>
    <t>－</t>
  </si>
  <si>
    <t>2005 .4</t>
  </si>
  <si>
    <r>
      <t>Siemens</t>
    </r>
    <r>
      <rPr>
        <sz val="11"/>
        <rFont val="ＭＳ Ｐゴシック"/>
        <family val="3"/>
      </rPr>
      <t>（</t>
    </r>
    <r>
      <rPr>
        <sz val="11"/>
        <rFont val="Century"/>
        <family val="1"/>
      </rPr>
      <t>German)</t>
    </r>
  </si>
  <si>
    <t>bestBuy</t>
  </si>
  <si>
    <r>
      <t>50%</t>
    </r>
    <r>
      <rPr>
        <sz val="11"/>
        <rFont val="ＭＳ Ｐゴシック"/>
        <family val="3"/>
      </rPr>
      <t>以上</t>
    </r>
  </si>
  <si>
    <t>ベアリング</t>
  </si>
  <si>
    <t>Shaffler (German)</t>
  </si>
  <si>
    <t>SEB (France)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</si>
</sst>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.5"/>
      <name val="ＭＳ Ｐゴシック"/>
      <family val="3"/>
    </font>
    <font>
      <sz val="11"/>
      <name val="KF-GB Gothic"/>
      <family val="3"/>
    </font>
    <font>
      <sz val="10.5"/>
      <name val="KF-GB Gothic"/>
      <family val="3"/>
    </font>
    <font>
      <sz val="10.5"/>
      <name val="SimSun"/>
      <family val="0"/>
    </font>
    <font>
      <sz val="9"/>
      <name val="SimSun"/>
      <family val="0"/>
    </font>
    <font>
      <sz val="11"/>
      <name val="Century"/>
      <family val="1"/>
    </font>
    <font>
      <b/>
      <sz val="14"/>
      <name val="Century"/>
      <family val="1"/>
    </font>
    <font>
      <sz val="10.5"/>
      <name val="Century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10" fontId="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176" fontId="8" fillId="0" borderId="1" xfId="0" applyNumberFormat="1" applyFont="1" applyBorder="1" applyAlignment="1">
      <alignment vertical="center"/>
    </xf>
    <xf numFmtId="10" fontId="8" fillId="0" borderId="1" xfId="0" applyNumberFormat="1" applyFont="1" applyFill="1" applyBorder="1" applyAlignment="1">
      <alignment vertical="center"/>
    </xf>
    <xf numFmtId="176" fontId="0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0" fontId="8" fillId="0" borderId="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76" fontId="8" fillId="0" borderId="0" xfId="0" applyNumberFormat="1" applyFont="1" applyAlignment="1">
      <alignment vertical="center"/>
    </xf>
    <xf numFmtId="10" fontId="8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#data%20file\51&#20013;&#22269;&#32076;&#28168;\1%20&#32076;&#28168;&#25913;&#38761;&#12539;&#38283;&#25918;&#25919;&#31574;\&#23550;&#22806;&#38283;&#25918;&#65288;incl%20&#22806;&#36039;&#25919;&#31574;&#65289;\061205_&#22806;&#36039;&#20225;&#26989;&#12398;&#20013;&#22269;&#20225;&#26989;m&amp;a&#20107;&#20363;&#65288;&#27941;&#19978;&#24037;&#20316;&#2346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外資銀行参股 (USD換算ベース)"/>
      <sheetName val="外資銀行参股"/>
      <sheetName val="産業外資参股"/>
    </sheetNames>
    <sheetDataSet>
      <sheetData sheetId="0">
        <row r="45">
          <cell r="C45">
            <v>7.8</v>
          </cell>
        </row>
        <row r="46">
          <cell r="C46">
            <v>1.25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25"/>
  <sheetViews>
    <sheetView tabSelected="1" workbookViewId="0" topLeftCell="A1">
      <selection activeCell="D20" sqref="D20"/>
    </sheetView>
  </sheetViews>
  <sheetFormatPr defaultColWidth="9.00390625" defaultRowHeight="13.5"/>
  <cols>
    <col min="1" max="1" width="1.12109375" style="7" customWidth="1"/>
    <col min="2" max="2" width="23.50390625" style="22" customWidth="1"/>
    <col min="3" max="3" width="21.875" style="22" customWidth="1"/>
    <col min="4" max="4" width="13.125" style="23" customWidth="1"/>
    <col min="5" max="5" width="38.125" style="7" customWidth="1"/>
    <col min="6" max="6" width="11.875" style="24" customWidth="1"/>
    <col min="7" max="7" width="8.875" style="25" customWidth="1"/>
    <col min="8" max="12" width="8.375" style="7" customWidth="1"/>
    <col min="13" max="13" width="7.375" style="7" customWidth="1"/>
    <col min="14" max="16384" width="9.00390625" style="7" customWidth="1"/>
  </cols>
  <sheetData>
    <row r="1" spans="2:7" ht="14.25">
      <c r="B1" s="7"/>
      <c r="C1" s="7"/>
      <c r="D1" s="7"/>
      <c r="F1" s="7"/>
      <c r="G1" s="7"/>
    </row>
    <row r="2" spans="2:7" ht="18">
      <c r="B2" s="8" t="s">
        <v>25</v>
      </c>
      <c r="C2" s="9"/>
      <c r="D2" s="9"/>
      <c r="E2" s="9"/>
      <c r="F2" s="9"/>
      <c r="G2" s="10"/>
    </row>
    <row r="3" spans="2:7" ht="27.75">
      <c r="B3" s="1" t="s">
        <v>0</v>
      </c>
      <c r="C3" s="1" t="s">
        <v>1</v>
      </c>
      <c r="D3" s="11" t="s">
        <v>2</v>
      </c>
      <c r="E3" s="11" t="s">
        <v>3</v>
      </c>
      <c r="F3" s="12" t="s">
        <v>26</v>
      </c>
      <c r="G3" s="13" t="s">
        <v>4</v>
      </c>
    </row>
    <row r="4" spans="2:7" ht="14.25">
      <c r="B4" s="2" t="s">
        <v>5</v>
      </c>
      <c r="C4" s="2" t="s">
        <v>6</v>
      </c>
      <c r="D4" s="14">
        <v>1997.4</v>
      </c>
      <c r="E4" s="15" t="s">
        <v>27</v>
      </c>
      <c r="F4" s="16">
        <f>50/'[1]外資銀行参股 (USD換算ベース)'!C45</f>
        <v>6.410256410256411</v>
      </c>
      <c r="G4" s="17">
        <v>0.5</v>
      </c>
    </row>
    <row r="5" spans="2:7" ht="14.25">
      <c r="B5" s="3" t="s">
        <v>7</v>
      </c>
      <c r="C5" s="2" t="s">
        <v>28</v>
      </c>
      <c r="D5" s="14" t="s">
        <v>29</v>
      </c>
      <c r="E5" s="15" t="s">
        <v>30</v>
      </c>
      <c r="F5" s="18" t="s">
        <v>14</v>
      </c>
      <c r="G5" s="17">
        <v>0.78</v>
      </c>
    </row>
    <row r="6" spans="2:7" ht="14.25">
      <c r="B6" s="2" t="s">
        <v>8</v>
      </c>
      <c r="C6" s="2" t="s">
        <v>6</v>
      </c>
      <c r="D6" s="14">
        <v>2000</v>
      </c>
      <c r="E6" s="15" t="s">
        <v>27</v>
      </c>
      <c r="F6" s="19" t="s">
        <v>31</v>
      </c>
      <c r="G6" s="17">
        <v>1</v>
      </c>
    </row>
    <row r="7" spans="2:7" ht="14.25">
      <c r="B7" s="2" t="s">
        <v>9</v>
      </c>
      <c r="C7" s="2" t="s">
        <v>32</v>
      </c>
      <c r="D7" s="14" t="s">
        <v>33</v>
      </c>
      <c r="E7" s="15" t="s">
        <v>34</v>
      </c>
      <c r="F7" s="16"/>
      <c r="G7" s="17">
        <v>1</v>
      </c>
    </row>
    <row r="8" spans="2:7" ht="14.25">
      <c r="B8" s="4" t="s">
        <v>10</v>
      </c>
      <c r="C8" s="2" t="s">
        <v>11</v>
      </c>
      <c r="D8" s="14">
        <v>2001.12</v>
      </c>
      <c r="E8" s="20" t="s">
        <v>35</v>
      </c>
      <c r="F8" s="16">
        <f>8.52*'[1]外資銀行参股 (USD換算ベース)'!C46</f>
        <v>10.649999999999999</v>
      </c>
      <c r="G8" s="21">
        <v>0.51</v>
      </c>
    </row>
    <row r="9" spans="2:7" ht="26.25">
      <c r="B9" s="5" t="s">
        <v>36</v>
      </c>
      <c r="C9" s="2" t="s">
        <v>11</v>
      </c>
      <c r="D9" s="14">
        <v>2003.12</v>
      </c>
      <c r="E9" s="15" t="s">
        <v>37</v>
      </c>
      <c r="F9" s="16">
        <f>28.5*'[1]外資銀行参股 (USD換算ベース)'!C45</f>
        <v>222.29999999999998</v>
      </c>
      <c r="G9" s="17">
        <v>1</v>
      </c>
    </row>
    <row r="10" spans="2:7" ht="14.25">
      <c r="B10" s="4" t="s">
        <v>12</v>
      </c>
      <c r="C10" s="2" t="s">
        <v>13</v>
      </c>
      <c r="D10" s="14">
        <v>2004.8</v>
      </c>
      <c r="E10" s="15" t="s">
        <v>38</v>
      </c>
      <c r="F10" s="16">
        <f>600*'[1]外資銀行参股 (USD換算ベース)'!C46</f>
        <v>750</v>
      </c>
      <c r="G10" s="21">
        <v>0.6667</v>
      </c>
    </row>
    <row r="11" spans="2:7" ht="14.25">
      <c r="B11" s="2" t="s">
        <v>39</v>
      </c>
      <c r="C11" s="2" t="s">
        <v>40</v>
      </c>
      <c r="D11" s="14" t="s">
        <v>41</v>
      </c>
      <c r="E11" s="15" t="s">
        <v>42</v>
      </c>
      <c r="F11" s="18" t="s">
        <v>43</v>
      </c>
      <c r="G11" s="17">
        <v>1</v>
      </c>
    </row>
    <row r="12" spans="2:7" ht="14.25">
      <c r="B12" s="2" t="s">
        <v>15</v>
      </c>
      <c r="C12" s="2" t="s">
        <v>44</v>
      </c>
      <c r="D12" s="14">
        <v>2005.3</v>
      </c>
      <c r="E12" s="15" t="s">
        <v>45</v>
      </c>
      <c r="F12" s="16">
        <f>4.36/'[1]外資銀行参股 (USD換算ベース)'!C45</f>
        <v>0.558974358974359</v>
      </c>
      <c r="G12" s="17">
        <v>0.4</v>
      </c>
    </row>
    <row r="13" spans="2:7" ht="14.25">
      <c r="B13" s="2" t="s">
        <v>46</v>
      </c>
      <c r="C13" s="2" t="s">
        <v>16</v>
      </c>
      <c r="D13" s="14">
        <v>2005</v>
      </c>
      <c r="E13" s="11" t="s">
        <v>47</v>
      </c>
      <c r="F13" s="16"/>
      <c r="G13" s="17">
        <v>0.7</v>
      </c>
    </row>
    <row r="14" spans="2:7" ht="14.25">
      <c r="B14" s="4" t="s">
        <v>17</v>
      </c>
      <c r="C14" s="2" t="s">
        <v>18</v>
      </c>
      <c r="D14" s="14" t="s">
        <v>48</v>
      </c>
      <c r="E14" s="15" t="s">
        <v>49</v>
      </c>
      <c r="F14" s="16"/>
      <c r="G14" s="17">
        <v>0.7</v>
      </c>
    </row>
    <row r="15" spans="2:7" ht="14.25">
      <c r="B15" s="2" t="s">
        <v>19</v>
      </c>
      <c r="C15" s="2" t="s">
        <v>20</v>
      </c>
      <c r="D15" s="14">
        <v>2006.5</v>
      </c>
      <c r="E15" s="15" t="s">
        <v>50</v>
      </c>
      <c r="F15" s="16">
        <v>180</v>
      </c>
      <c r="G15" s="15" t="s">
        <v>51</v>
      </c>
    </row>
    <row r="16" spans="2:7" ht="14.25">
      <c r="B16" s="4" t="s">
        <v>21</v>
      </c>
      <c r="C16" s="2" t="s">
        <v>52</v>
      </c>
      <c r="D16" s="14">
        <v>2006.6</v>
      </c>
      <c r="E16" s="15" t="s">
        <v>53</v>
      </c>
      <c r="F16" s="16"/>
      <c r="G16" s="15"/>
    </row>
    <row r="17" spans="2:7" ht="14.25">
      <c r="B17" s="4" t="s">
        <v>22</v>
      </c>
      <c r="C17" s="2" t="s">
        <v>23</v>
      </c>
      <c r="D17" s="14">
        <v>2006.11</v>
      </c>
      <c r="E17" s="15" t="s">
        <v>54</v>
      </c>
      <c r="F17" s="16">
        <f>2372/'[1]外資銀行参股 (USD換算ベース)'!C45</f>
        <v>304.1025641025641</v>
      </c>
      <c r="G17" s="17">
        <v>0.61</v>
      </c>
    </row>
    <row r="18" ht="14.25">
      <c r="G18" s="7"/>
    </row>
    <row r="19" spans="2:7" ht="14.25">
      <c r="B19" s="6" t="s">
        <v>24</v>
      </c>
      <c r="G19" s="7"/>
    </row>
    <row r="20" ht="14.25">
      <c r="G20" s="7"/>
    </row>
    <row r="21" ht="14.25">
      <c r="G21" s="7"/>
    </row>
    <row r="22" ht="14.25">
      <c r="G22" s="7"/>
    </row>
    <row r="23" ht="14.25">
      <c r="G23" s="7"/>
    </row>
    <row r="24" spans="3:7" ht="14.25">
      <c r="C24" s="7"/>
      <c r="G24" s="7"/>
    </row>
    <row r="25" ht="14.25">
      <c r="G25" s="7"/>
    </row>
  </sheetData>
  <mergeCells count="1">
    <mergeCell ref="B2:G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Tsugami Toshiya</dc:creator>
  <cp:keywords/>
  <dc:description/>
  <cp:lastModifiedBy>Tsugami Toshiya</cp:lastModifiedBy>
  <dcterms:created xsi:type="dcterms:W3CDTF">2007-01-28T04:42:26Z</dcterms:created>
  <dcterms:modified xsi:type="dcterms:W3CDTF">2007-01-28T04:43:34Z</dcterms:modified>
  <cp:category/>
  <cp:version/>
  <cp:contentType/>
  <cp:contentStatus/>
</cp:coreProperties>
</file>